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88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9" i="1" l="1"/>
  <c r="F9" i="1"/>
  <c r="G9" i="1"/>
  <c r="E12" i="1"/>
  <c r="F12" i="1"/>
  <c r="G12" i="1"/>
  <c r="D12" i="1"/>
  <c r="D9" i="1"/>
  <c r="E11" i="1"/>
  <c r="F11" i="1"/>
  <c r="G11" i="1"/>
  <c r="D11" i="1"/>
  <c r="E8" i="1"/>
  <c r="F8" i="1"/>
  <c r="G8" i="1"/>
  <c r="D8" i="1"/>
  <c r="E13" i="1" l="1"/>
  <c r="F13" i="1"/>
  <c r="G13" i="1"/>
  <c r="H13" i="1" l="1"/>
</calcChain>
</file>

<file path=xl/sharedStrings.xml><?xml version="1.0" encoding="utf-8"?>
<sst xmlns="http://schemas.openxmlformats.org/spreadsheetml/2006/main" count="50" uniqueCount="47">
  <si>
    <t>케어디</t>
    <phoneticPr fontId="2" type="noConversion"/>
  </si>
  <si>
    <t>김미나</t>
    <phoneticPr fontId="2" type="noConversion"/>
  </si>
  <si>
    <t>11월10일 식사일지</t>
    <phoneticPr fontId="2" type="noConversion"/>
  </si>
  <si>
    <t>아침</t>
    <phoneticPr fontId="2" type="noConversion"/>
  </si>
  <si>
    <t>점심</t>
    <phoneticPr fontId="2" type="noConversion"/>
  </si>
  <si>
    <t>간식</t>
    <phoneticPr fontId="2" type="noConversion"/>
  </si>
  <si>
    <t>구분</t>
    <phoneticPr fontId="2" type="noConversion"/>
  </si>
  <si>
    <t>음식명</t>
    <phoneticPr fontId="2" type="noConversion"/>
  </si>
  <si>
    <t>분량</t>
    <phoneticPr fontId="2" type="noConversion"/>
  </si>
  <si>
    <t>열량</t>
    <phoneticPr fontId="2" type="noConversion"/>
  </si>
  <si>
    <t>당질</t>
    <phoneticPr fontId="2" type="noConversion"/>
  </si>
  <si>
    <t>단백질</t>
    <phoneticPr fontId="2" type="noConversion"/>
  </si>
  <si>
    <t>지방</t>
    <phoneticPr fontId="2" type="noConversion"/>
  </si>
  <si>
    <t>가래떡</t>
    <phoneticPr fontId="2" type="noConversion"/>
  </si>
  <si>
    <t>대하구이</t>
    <phoneticPr fontId="2" type="noConversion"/>
  </si>
  <si>
    <t>쵸코렛</t>
    <phoneticPr fontId="2" type="noConversion"/>
  </si>
  <si>
    <t>매일우유</t>
    <phoneticPr fontId="2" type="noConversion"/>
  </si>
  <si>
    <t>저녁</t>
    <phoneticPr fontId="2" type="noConversion"/>
  </si>
  <si>
    <t>합</t>
    <phoneticPr fontId="2" type="noConversion"/>
  </si>
  <si>
    <t>비율</t>
    <phoneticPr fontId="2" type="noConversion"/>
  </si>
  <si>
    <t>CareD Web</t>
    <phoneticPr fontId="2" type="noConversion"/>
  </si>
  <si>
    <t>식사등록정보</t>
    <phoneticPr fontId="2" type="noConversion"/>
  </si>
  <si>
    <t>식사등록횟수</t>
    <phoneticPr fontId="2" type="noConversion"/>
  </si>
  <si>
    <t>과식횟수</t>
    <phoneticPr fontId="2" type="noConversion"/>
  </si>
  <si>
    <t>건너뛴횟수</t>
    <phoneticPr fontId="2" type="noConversion"/>
  </si>
  <si>
    <t>평균식사/간식횟수</t>
    <phoneticPr fontId="2" type="noConversion"/>
  </si>
  <si>
    <t>하루 평균 섭취 칼로리</t>
    <phoneticPr fontId="2" type="noConversion"/>
  </si>
  <si>
    <t>아침 평균 섭취 칼로리</t>
    <phoneticPr fontId="2" type="noConversion"/>
  </si>
  <si>
    <t>점심 평균 섭취 칼로리</t>
    <phoneticPr fontId="2" type="noConversion"/>
  </si>
  <si>
    <t>저녁 평균 섭취 칼로리</t>
    <phoneticPr fontId="2" type="noConversion"/>
  </si>
  <si>
    <t>3회</t>
    <phoneticPr fontId="2" type="noConversion"/>
  </si>
  <si>
    <t>1회</t>
    <phoneticPr fontId="2" type="noConversion"/>
  </si>
  <si>
    <t>0회</t>
    <phoneticPr fontId="2" type="noConversion"/>
  </si>
  <si>
    <t>3회/7회</t>
    <phoneticPr fontId="2" type="noConversion"/>
  </si>
  <si>
    <t>144.1kcal</t>
    <phoneticPr fontId="2" type="noConversion"/>
  </si>
  <si>
    <t>233.8kcal</t>
    <phoneticPr fontId="2" type="noConversion"/>
  </si>
  <si>
    <t>139.2kcal</t>
    <phoneticPr fontId="2" type="noConversion"/>
  </si>
  <si>
    <t>0kcal</t>
    <phoneticPr fontId="2" type="noConversion"/>
  </si>
  <si>
    <t>탄단지비율</t>
    <phoneticPr fontId="2" type="noConversion"/>
  </si>
  <si>
    <t>%</t>
    <phoneticPr fontId="2" type="noConversion"/>
  </si>
  <si>
    <t>OK</t>
    <phoneticPr fontId="2" type="noConversion"/>
  </si>
  <si>
    <t>OK</t>
    <phoneticPr fontId="2" type="noConversion"/>
  </si>
  <si>
    <t>2회/1회</t>
    <phoneticPr fontId="2" type="noConversion"/>
  </si>
  <si>
    <t>OK</t>
    <phoneticPr fontId="2" type="noConversion"/>
  </si>
  <si>
    <t>로직이 잘못된듯. 하루 평균은 하루 섭취한 열량 총 합산이 맞겠습니다.</t>
    <phoneticPr fontId="2" type="noConversion"/>
  </si>
  <si>
    <t>minamina</t>
    <phoneticPr fontId="2" type="noConversion"/>
  </si>
  <si>
    <t>탄단지비율계산이 잘못된듯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</si>
</sst>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0" fontId="0" fillId="3" borderId="0" xfId="0" applyFill="1">
      <alignment vertical="center"/>
    </xf>
    <xf numFmtId="176" fontId="0" fillId="3" borderId="0" xfId="0" applyNumberFormat="1" applyFill="1">
      <alignment vertical="center"/>
    </xf>
    <xf numFmtId="176" fontId="0" fillId="0" borderId="1" xfId="0" applyNumberFormat="1" applyBorder="1">
      <alignment vertical="center"/>
    </xf>
    <xf numFmtId="176" fontId="0" fillId="4" borderId="0" xfId="0" applyNumberFormat="1" applyFill="1">
      <alignment vertical="center"/>
    </xf>
    <xf numFmtId="0" fontId="0" fillId="4" borderId="0" xfId="0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 applyFill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E32" sqref="E32"/>
    </sheetView>
  </sheetViews>
  <sheetFormatPr defaultRowHeight="17.399999999999999" x14ac:dyDescent="0.4"/>
  <cols>
    <col min="1" max="1" width="18.796875" customWidth="1"/>
  </cols>
  <sheetData>
    <row r="1" spans="1:8" x14ac:dyDescent="0.4">
      <c r="A1" t="s">
        <v>0</v>
      </c>
    </row>
    <row r="2" spans="1:8" x14ac:dyDescent="0.4">
      <c r="A2" t="s">
        <v>1</v>
      </c>
      <c r="B2" t="s">
        <v>45</v>
      </c>
    </row>
    <row r="3" spans="1:8" x14ac:dyDescent="0.4">
      <c r="A3" t="s">
        <v>2</v>
      </c>
    </row>
    <row r="5" spans="1:8" ht="18" thickBot="1" x14ac:dyDescent="0.45">
      <c r="A5" s="2" t="s">
        <v>6</v>
      </c>
      <c r="B5" s="2" t="s">
        <v>7</v>
      </c>
      <c r="C5" s="4" t="s">
        <v>8</v>
      </c>
      <c r="D5" s="2" t="s">
        <v>9</v>
      </c>
      <c r="E5" s="2" t="s">
        <v>10</v>
      </c>
      <c r="F5" s="2" t="s">
        <v>11</v>
      </c>
      <c r="G5" s="2" t="s">
        <v>12</v>
      </c>
    </row>
    <row r="6" spans="1:8" ht="18" thickTop="1" x14ac:dyDescent="0.4">
      <c r="A6" s="1" t="s">
        <v>3</v>
      </c>
      <c r="B6" t="s">
        <v>13</v>
      </c>
      <c r="C6" s="5">
        <v>1</v>
      </c>
      <c r="D6" s="10">
        <v>233.76</v>
      </c>
      <c r="E6" s="7">
        <v>52.5</v>
      </c>
      <c r="F6" s="7">
        <v>4.1399999999999997</v>
      </c>
      <c r="G6" s="7">
        <v>0.8</v>
      </c>
    </row>
    <row r="7" spans="1:8" x14ac:dyDescent="0.4">
      <c r="A7" s="1" t="s">
        <v>4</v>
      </c>
      <c r="B7" t="s">
        <v>14</v>
      </c>
      <c r="C7" s="5">
        <v>3</v>
      </c>
      <c r="D7" s="7">
        <v>70.48</v>
      </c>
      <c r="E7" s="7">
        <v>0.16</v>
      </c>
      <c r="F7" s="7">
        <v>15.12</v>
      </c>
      <c r="G7" s="7">
        <v>1.04</v>
      </c>
    </row>
    <row r="8" spans="1:8" x14ac:dyDescent="0.4">
      <c r="A8" s="1"/>
      <c r="B8" t="s">
        <v>15</v>
      </c>
      <c r="C8" s="5">
        <v>0.5</v>
      </c>
      <c r="D8" s="7">
        <f>D15/2</f>
        <v>68.674999999999997</v>
      </c>
      <c r="E8" s="7">
        <f t="shared" ref="E8:G8" si="0">E15/2</f>
        <v>7.6749999999999998</v>
      </c>
      <c r="F8" s="7">
        <f t="shared" si="0"/>
        <v>0.55000000000000004</v>
      </c>
      <c r="G8" s="7">
        <f t="shared" si="0"/>
        <v>3.9750000000000001</v>
      </c>
    </row>
    <row r="9" spans="1:8" x14ac:dyDescent="0.4">
      <c r="A9" s="1"/>
      <c r="C9" s="5"/>
      <c r="D9" s="12">
        <f>SUM(D7:D8)</f>
        <v>139.155</v>
      </c>
      <c r="E9" s="17">
        <f t="shared" ref="E9:G9" si="1">SUM(E7:E8)</f>
        <v>7.835</v>
      </c>
      <c r="F9" s="17">
        <f t="shared" si="1"/>
        <v>15.67</v>
      </c>
      <c r="G9" s="17">
        <f t="shared" si="1"/>
        <v>5.0150000000000006</v>
      </c>
    </row>
    <row r="10" spans="1:8" x14ac:dyDescent="0.4">
      <c r="A10" s="1" t="s">
        <v>17</v>
      </c>
      <c r="C10" s="5"/>
      <c r="D10" s="7"/>
      <c r="E10" s="7"/>
      <c r="F10" s="7"/>
      <c r="G10" s="7"/>
    </row>
    <row r="11" spans="1:8" ht="18" thickBot="1" x14ac:dyDescent="0.45">
      <c r="A11" s="2" t="s">
        <v>5</v>
      </c>
      <c r="B11" s="3" t="s">
        <v>16</v>
      </c>
      <c r="C11" s="6">
        <v>0.5</v>
      </c>
      <c r="D11" s="11">
        <f>D16/2</f>
        <v>59.3</v>
      </c>
      <c r="E11" s="11">
        <f t="shared" ref="E11:G11" si="2">E16/2</f>
        <v>4.5</v>
      </c>
      <c r="F11" s="11">
        <f t="shared" si="2"/>
        <v>2.9</v>
      </c>
      <c r="G11" s="11">
        <f t="shared" si="2"/>
        <v>3.3</v>
      </c>
    </row>
    <row r="12" spans="1:8" ht="18" thickTop="1" x14ac:dyDescent="0.4">
      <c r="A12" s="1" t="s">
        <v>18</v>
      </c>
      <c r="C12" s="5"/>
      <c r="D12" s="7">
        <f>D6+D9+D11</f>
        <v>432.21499999999997</v>
      </c>
      <c r="E12" s="7">
        <f t="shared" ref="E12:G12" si="3">E6+E9+E11</f>
        <v>64.835000000000008</v>
      </c>
      <c r="F12" s="7">
        <f t="shared" si="3"/>
        <v>22.709999999999997</v>
      </c>
      <c r="G12" s="7">
        <f t="shared" si="3"/>
        <v>9.1150000000000002</v>
      </c>
    </row>
    <row r="13" spans="1:8" x14ac:dyDescent="0.4">
      <c r="A13" s="1" t="s">
        <v>19</v>
      </c>
      <c r="E13" s="8">
        <f>E12*4/D12*100</f>
        <v>60.002545029672739</v>
      </c>
      <c r="F13" s="8">
        <f>F12*4/D12*100</f>
        <v>21.017317770091275</v>
      </c>
      <c r="G13" s="8">
        <f>G12*9/D12*100</f>
        <v>18.980137200235994</v>
      </c>
      <c r="H13">
        <f>SUM(E13:G13)</f>
        <v>100</v>
      </c>
    </row>
    <row r="15" spans="1:8" hidden="1" x14ac:dyDescent="0.4">
      <c r="D15">
        <v>137.35</v>
      </c>
      <c r="E15">
        <v>15.35</v>
      </c>
      <c r="F15">
        <v>1.1000000000000001</v>
      </c>
      <c r="G15">
        <v>7.95</v>
      </c>
    </row>
    <row r="16" spans="1:8" hidden="1" x14ac:dyDescent="0.4">
      <c r="D16">
        <v>118.6</v>
      </c>
      <c r="E16">
        <v>9</v>
      </c>
      <c r="F16">
        <v>5.8</v>
      </c>
      <c r="G16">
        <v>6.6</v>
      </c>
    </row>
    <row r="18" spans="1:6" x14ac:dyDescent="0.4">
      <c r="A18" t="s">
        <v>20</v>
      </c>
    </row>
    <row r="19" spans="1:6" x14ac:dyDescent="0.4">
      <c r="A19" t="s">
        <v>21</v>
      </c>
    </row>
    <row r="21" spans="1:6" x14ac:dyDescent="0.4">
      <c r="A21" t="s">
        <v>22</v>
      </c>
      <c r="B21" t="s">
        <v>30</v>
      </c>
      <c r="D21" s="15" t="s">
        <v>40</v>
      </c>
    </row>
    <row r="22" spans="1:6" x14ac:dyDescent="0.4">
      <c r="A22" t="s">
        <v>23</v>
      </c>
      <c r="B22" t="s">
        <v>31</v>
      </c>
      <c r="D22" s="16" t="s">
        <v>41</v>
      </c>
    </row>
    <row r="23" spans="1:6" x14ac:dyDescent="0.4">
      <c r="A23" t="s">
        <v>24</v>
      </c>
      <c r="B23" t="s">
        <v>32</v>
      </c>
      <c r="D23" s="16" t="s">
        <v>41</v>
      </c>
    </row>
    <row r="24" spans="1:6" x14ac:dyDescent="0.4">
      <c r="A24" t="s">
        <v>25</v>
      </c>
      <c r="B24" t="s">
        <v>33</v>
      </c>
      <c r="D24" s="16" t="s">
        <v>42</v>
      </c>
    </row>
    <row r="25" spans="1:6" x14ac:dyDescent="0.4">
      <c r="A25" t="s">
        <v>26</v>
      </c>
      <c r="B25" t="s">
        <v>34</v>
      </c>
      <c r="D25" s="16" t="s">
        <v>44</v>
      </c>
    </row>
    <row r="26" spans="1:6" x14ac:dyDescent="0.4">
      <c r="A26" t="s">
        <v>27</v>
      </c>
      <c r="B26" s="9" t="s">
        <v>35</v>
      </c>
      <c r="D26" s="16" t="s">
        <v>40</v>
      </c>
    </row>
    <row r="27" spans="1:6" x14ac:dyDescent="0.4">
      <c r="A27" t="s">
        <v>28</v>
      </c>
      <c r="B27" s="13" t="s">
        <v>36</v>
      </c>
      <c r="D27" s="16" t="s">
        <v>40</v>
      </c>
    </row>
    <row r="28" spans="1:6" x14ac:dyDescent="0.4">
      <c r="A28" t="s">
        <v>29</v>
      </c>
      <c r="B28" t="s">
        <v>37</v>
      </c>
      <c r="D28" s="16" t="s">
        <v>43</v>
      </c>
    </row>
    <row r="30" spans="1:6" x14ac:dyDescent="0.4">
      <c r="A30" t="s">
        <v>38</v>
      </c>
      <c r="B30" s="14">
        <v>67.099999999999994</v>
      </c>
      <c r="C30" s="14">
        <v>9.4</v>
      </c>
      <c r="D30" s="14">
        <v>23.5</v>
      </c>
      <c r="E30" t="s">
        <v>39</v>
      </c>
      <c r="F30" s="15" t="s">
        <v>46</v>
      </c>
    </row>
    <row r="31" spans="1:6" x14ac:dyDescent="0.4">
      <c r="E31">
        <f>B30+C30+D30</f>
        <v>100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2022-11-11T04:05:34Z</dcterms:created>
  <dcterms:modified xsi:type="dcterms:W3CDTF">2022-11-11T04:50:13Z</dcterms:modified>
</cp:coreProperties>
</file>